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016\Desktop\rozpočet\"/>
    </mc:Choice>
  </mc:AlternateContent>
  <bookViews>
    <workbookView xWindow="0" yWindow="0" windowWidth="19200" windowHeight="9465"/>
  </bookViews>
  <sheets>
    <sheet name="List1" sheetId="1" r:id="rId1"/>
    <sheet name="List2" sheetId="2" r:id="rId2"/>
  </sheets>
  <definedNames>
    <definedName name="_xlnm.Print_Area" localSheetId="0">List1!$A$1:$G$114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1" l="1"/>
  <c r="G113" i="1"/>
  <c r="F113" i="1"/>
  <c r="F111" i="1"/>
  <c r="E112" i="1"/>
  <c r="E111" i="1" l="1"/>
  <c r="D105" i="1" l="1"/>
  <c r="F105" i="1" l="1"/>
  <c r="F112" i="1" s="1"/>
  <c r="G105" i="1"/>
  <c r="G112" i="1" s="1"/>
  <c r="E105" i="1"/>
  <c r="D53" i="1" l="1"/>
  <c r="D113" i="1" s="1"/>
  <c r="D112" i="1" l="1"/>
  <c r="D111" i="1"/>
  <c r="F53" i="1"/>
  <c r="E53" i="1" l="1"/>
  <c r="E113" i="1" s="1"/>
  <c r="G53" i="1"/>
</calcChain>
</file>

<file path=xl/sharedStrings.xml><?xml version="1.0" encoding="utf-8"?>
<sst xmlns="http://schemas.openxmlformats.org/spreadsheetml/2006/main" count="123" uniqueCount="114">
  <si>
    <t>Položka</t>
  </si>
  <si>
    <t>Daň z příjmů fyz.osob ze SVČ</t>
  </si>
  <si>
    <t>Daň z příjmu fyz.osob z kapit.výnosů</t>
  </si>
  <si>
    <t>Daň z příjmů práv. osob                   </t>
  </si>
  <si>
    <t>Daň z příjmu PO za obce</t>
  </si>
  <si>
    <t>Daň z přidané hodnoty</t>
  </si>
  <si>
    <t>Poplatek ze psů</t>
  </si>
  <si>
    <t>Poplatek za užívání veř. prostr.</t>
  </si>
  <si>
    <t>Správní poplatky</t>
  </si>
  <si>
    <t>Daň z nemovitostí</t>
  </si>
  <si>
    <t>Pitná voda</t>
  </si>
  <si>
    <t>Příjem na dítě MŠ</t>
  </si>
  <si>
    <t>Pronájem hrobových míst</t>
  </si>
  <si>
    <t>Pronájem smuteční síně</t>
  </si>
  <si>
    <t>Příjmy z poskytování služeb a výrobků</t>
  </si>
  <si>
    <t>Příjmy z pronájmu ostatních nemovitostí.</t>
  </si>
  <si>
    <t>Příjmy z pronájmu movitých věcí</t>
  </si>
  <si>
    <t>Přijaté sankční platby</t>
  </si>
  <si>
    <t>Přijaté nekap.přísp.a náhrady</t>
  </si>
  <si>
    <t>Příjmy z úroků</t>
  </si>
  <si>
    <t>Příjem z pronájmu tenisového kurtu</t>
  </si>
  <si>
    <t>Příjem za tříděný odpad EKO-KOM</t>
  </si>
  <si>
    <t>Příjmy celkem</t>
  </si>
  <si>
    <t>Mateřská škola</t>
  </si>
  <si>
    <t>Knihovna</t>
  </si>
  <si>
    <t>Kronika</t>
  </si>
  <si>
    <t>Veřejné osvětlení</t>
  </si>
  <si>
    <t>Pohřebnictví</t>
  </si>
  <si>
    <t>Komunální služby a územní rozvoj</t>
  </si>
  <si>
    <t>Požární ochrana</t>
  </si>
  <si>
    <t>Sběr a svoz ostatních odpadů</t>
  </si>
  <si>
    <t>Neinvestiční dotace neziskovým organizacím</t>
  </si>
  <si>
    <t>TJ Sokol Závada</t>
  </si>
  <si>
    <t>Sportovní areál</t>
  </si>
  <si>
    <t>Činnost místní správy</t>
  </si>
  <si>
    <t>Pojištění majetku obce</t>
  </si>
  <si>
    <t>Obecné příjmy a výdaje z fin.operací</t>
  </si>
  <si>
    <t>Platby daní a poplatků SR</t>
  </si>
  <si>
    <t>Nespecifikované rezervy</t>
  </si>
  <si>
    <t>Výdaje celkem</t>
  </si>
  <si>
    <t>Financování</t>
  </si>
  <si>
    <t>Financování celkem</t>
  </si>
  <si>
    <t>Sběr a svoz komunálních odpadů</t>
  </si>
  <si>
    <t>Pitná voda přijaté nekapitálové příspěvky a náhrady</t>
  </si>
  <si>
    <t>Prevence znečišťování vody</t>
  </si>
  <si>
    <t xml:space="preserve">Příjmy z prodeje zboží </t>
  </si>
  <si>
    <t>Odvádění a čištění odpadních vod, opravy kanalizace, rozbory</t>
  </si>
  <si>
    <t xml:space="preserve">Kultura </t>
  </si>
  <si>
    <t>Příjmy + zůstatek předešlého roku</t>
  </si>
  <si>
    <t>Odvody za odnětí půdy ze ZPF</t>
  </si>
  <si>
    <t>Daň z hazardních her</t>
  </si>
  <si>
    <t>Příjmy z pronájmu pozemků</t>
  </si>
  <si>
    <t>Neinvest.přijaté transfery ze všeob.pokl.správy SR</t>
  </si>
  <si>
    <t>Neinvest.transfery ze  SR v rámci souhr.dot.vztahu</t>
  </si>
  <si>
    <t>Ostatní neinv.přijaté transfery ze SR</t>
  </si>
  <si>
    <t>Investiční přijaté transfery od krajů</t>
  </si>
  <si>
    <t xml:space="preserve"> </t>
  </si>
  <si>
    <t>Příjmy úhrad za dobývání nerostů a popl.za geol.pr.</t>
  </si>
  <si>
    <t>Zůstatek z minulého roku (běžný účet, ČNB)</t>
  </si>
  <si>
    <t>Daň z příjmů fyz.osob ze záv.čin. a funk. požitků</t>
  </si>
  <si>
    <t>Poplatky za odnětí pozemků plnění funkcí lesa</t>
  </si>
  <si>
    <t>Ostatní záležitosti pozemních komunikací</t>
  </si>
  <si>
    <t>Péče o vzhled obcí a veř.zeleň (VPP)</t>
  </si>
  <si>
    <t xml:space="preserve">SDH </t>
  </si>
  <si>
    <t>Finanční vypořádání min.let (vratka volby)</t>
  </si>
  <si>
    <t>Ostatní nein. dotace veř. rozpočtům (SOH, MAS...)</t>
  </si>
  <si>
    <t>Kontrolní součet</t>
  </si>
  <si>
    <t xml:space="preserve">                    PŘÍJMY</t>
  </si>
  <si>
    <t xml:space="preserve">                      VÝDAJE </t>
  </si>
  <si>
    <t>§</t>
  </si>
  <si>
    <t>Silnice včetně zimní údržby</t>
  </si>
  <si>
    <t>Příjmy z poskyt.služeb (MŠ)</t>
  </si>
  <si>
    <t>Přijaté nekap.přísp.a náhrady (přeplatky energie) MŠ</t>
  </si>
  <si>
    <t>Přijaté nekap.přísp.a náhrady (přeplatky energie) kaple</t>
  </si>
  <si>
    <t>Úpravy drobných vodních toků - revitalizace Kaménka</t>
  </si>
  <si>
    <t>Přijaté nekapitálové příspěvky a náhrady (VO)</t>
  </si>
  <si>
    <t>Příjmy z prodeje ost.hm.dlouh.majetku</t>
  </si>
  <si>
    <t>Převody z rozpočtových účtů</t>
  </si>
  <si>
    <t>Převody vlastním rozp.účtům</t>
  </si>
  <si>
    <t>Změny technologí vytápění (kotlík.půjčky)</t>
  </si>
  <si>
    <t>Ostatní zál.ochrany památek (Hrádek)</t>
  </si>
  <si>
    <t>Příjmy - výdaje (saldo)</t>
  </si>
  <si>
    <t>Krizová opatření</t>
  </si>
  <si>
    <t>Zatupitelstva obcí</t>
  </si>
  <si>
    <t>Ostatní příjmy z vlastní činnosti (věcná břemena)</t>
  </si>
  <si>
    <t>Ost.inv.přijaté transfery ze SR (dotace)</t>
  </si>
  <si>
    <t>Ostatní nákupy j.n. (SMS,  ES, MAS, SMO)</t>
  </si>
  <si>
    <t>Splátky půjčených prostředků (kotlíkové půjčky)</t>
  </si>
  <si>
    <t>Příjmy z poskytování služeb a výrobků</t>
  </si>
  <si>
    <t>Přijaté pojistné náhrady</t>
  </si>
  <si>
    <t>Ost.správa v obl.hosp.opatření pro krizové stavy</t>
  </si>
  <si>
    <t>Příjem z poplatku za obecní systém odp.hospod.</t>
  </si>
  <si>
    <t>Neinvestiční přijaté transfery ze státních fondů</t>
  </si>
  <si>
    <t>Investiční přijaté transfery ze státních fondů</t>
  </si>
  <si>
    <t>Neinvestiční transfery krajům, dopr.obslužnost</t>
  </si>
  <si>
    <t>Kostel</t>
  </si>
  <si>
    <t>Volby prezidenta</t>
  </si>
  <si>
    <t>Splátka úvěru</t>
  </si>
  <si>
    <t>schválený rozpočet na 2023</t>
  </si>
  <si>
    <t>rozpočet 2023 po změnách</t>
  </si>
  <si>
    <t xml:space="preserve">2023  předpokládané plnění </t>
  </si>
  <si>
    <t>rozpočet na  2024</t>
  </si>
  <si>
    <t>Pojištění přijaté nekap.příspěvky a náhrady</t>
  </si>
  <si>
    <t xml:space="preserve">2023 předpokládané plnění </t>
  </si>
  <si>
    <t>Volby do zastupitelstev kraje</t>
  </si>
  <si>
    <t>Volby do europarlamentu</t>
  </si>
  <si>
    <t>Finanční vypořádání mezi krajem a obcemi</t>
  </si>
  <si>
    <t>Kontokorent</t>
  </si>
  <si>
    <t>územní plán, změna č.1</t>
  </si>
  <si>
    <t>Přijaté neinvestiční dary</t>
  </si>
  <si>
    <t>Odp.vody přijaté nekapit.příspěvky a náhrady</t>
  </si>
  <si>
    <t>Využívání a zneškodňování ost.odpadů</t>
  </si>
  <si>
    <t xml:space="preserve">                      NÁVRH ROZPOČTU   OBCE ZÁVADA NA ROK 2024</t>
  </si>
  <si>
    <t xml:space="preserve">                       NÁVRH ROZPOČTU OBCE ZÁVADA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</si>
</sst>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vertical="top" wrapText="1"/>
    </xf>
    <xf numFmtId="3" fontId="0" fillId="0" borderId="8" xfId="0" applyNumberFormat="1" applyBorder="1"/>
    <xf numFmtId="3" fontId="0" fillId="0" borderId="9" xfId="0" applyNumberFormat="1" applyBorder="1"/>
    <xf numFmtId="0" fontId="1" fillId="0" borderId="1" xfId="0" applyFont="1" applyBorder="1"/>
    <xf numFmtId="0" fontId="1" fillId="0" borderId="3" xfId="0" applyFont="1" applyBorder="1"/>
    <xf numFmtId="0" fontId="1" fillId="0" borderId="12" xfId="0" applyFont="1" applyBorder="1"/>
    <xf numFmtId="0" fontId="1" fillId="0" borderId="0" xfId="0" applyFont="1"/>
    <xf numFmtId="3" fontId="0" fillId="0" borderId="14" xfId="0" applyNumberFormat="1" applyBorder="1"/>
    <xf numFmtId="0" fontId="2" fillId="0" borderId="3" xfId="0" applyFont="1" applyBorder="1" applyAlignment="1">
      <alignment vertical="top" wrapText="1"/>
    </xf>
    <xf numFmtId="3" fontId="0" fillId="0" borderId="1" xfId="0" applyNumberFormat="1" applyBorder="1"/>
    <xf numFmtId="0" fontId="0" fillId="0" borderId="16" xfId="0" applyBorder="1"/>
    <xf numFmtId="3" fontId="0" fillId="0" borderId="16" xfId="0" applyNumberFormat="1" applyBorder="1"/>
    <xf numFmtId="0" fontId="0" fillId="0" borderId="17" xfId="0" applyBorder="1"/>
    <xf numFmtId="3" fontId="0" fillId="0" borderId="17" xfId="0" applyNumberFormat="1" applyBorder="1"/>
    <xf numFmtId="0" fontId="3" fillId="0" borderId="0" xfId="0" applyFont="1" applyAlignment="1">
      <alignment horizontal="left"/>
    </xf>
    <xf numFmtId="0" fontId="0" fillId="2" borderId="2" xfId="0" applyFill="1" applyBorder="1"/>
    <xf numFmtId="0" fontId="0" fillId="2" borderId="1" xfId="0" applyFill="1" applyBorder="1"/>
    <xf numFmtId="0" fontId="4" fillId="2" borderId="3" xfId="0" applyFont="1" applyFill="1" applyBorder="1" applyAlignment="1">
      <alignment vertical="top" wrapText="1"/>
    </xf>
    <xf numFmtId="3" fontId="1" fillId="2" borderId="1" xfId="0" applyNumberFormat="1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3" xfId="0" applyBorder="1"/>
    <xf numFmtId="0" fontId="7" fillId="0" borderId="3" xfId="0" applyFont="1" applyBorder="1"/>
    <xf numFmtId="0" fontId="8" fillId="0" borderId="2" xfId="0" applyFont="1" applyBorder="1"/>
    <xf numFmtId="0" fontId="0" fillId="0" borderId="1" xfId="0" applyFill="1" applyBorder="1"/>
    <xf numFmtId="3" fontId="0" fillId="0" borderId="1" xfId="0" applyNumberFormat="1" applyFill="1" applyBorder="1"/>
    <xf numFmtId="0" fontId="6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19" xfId="0" applyBorder="1"/>
    <xf numFmtId="0" fontId="0" fillId="0" borderId="20" xfId="0" applyBorder="1"/>
    <xf numFmtId="0" fontId="2" fillId="0" borderId="21" xfId="0" applyFont="1" applyBorder="1" applyAlignment="1">
      <alignment vertical="top" wrapText="1"/>
    </xf>
    <xf numFmtId="0" fontId="0" fillId="0" borderId="13" xfId="0" applyBorder="1"/>
    <xf numFmtId="0" fontId="0" fillId="0" borderId="15" xfId="0" applyBorder="1"/>
    <xf numFmtId="0" fontId="1" fillId="0" borderId="15" xfId="0" applyFont="1" applyBorder="1"/>
    <xf numFmtId="3" fontId="10" fillId="0" borderId="9" xfId="0" applyNumberFormat="1" applyFont="1" applyBorder="1"/>
    <xf numFmtId="3" fontId="0" fillId="0" borderId="16" xfId="0" applyNumberFormat="1" applyFill="1" applyBorder="1"/>
    <xf numFmtId="0" fontId="0" fillId="0" borderId="16" xfId="0" applyFill="1" applyBorder="1"/>
    <xf numFmtId="0" fontId="0" fillId="0" borderId="22" xfId="0" applyBorder="1"/>
    <xf numFmtId="0" fontId="0" fillId="0" borderId="14" xfId="0" applyFill="1" applyBorder="1"/>
    <xf numFmtId="0" fontId="0" fillId="0" borderId="3" xfId="0" applyFill="1" applyBorder="1"/>
    <xf numFmtId="0" fontId="0" fillId="0" borderId="18" xfId="0" applyBorder="1"/>
    <xf numFmtId="0" fontId="2" fillId="0" borderId="16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8" xfId="0" applyFont="1" applyBorder="1"/>
    <xf numFmtId="0" fontId="5" fillId="0" borderId="22" xfId="0" applyFont="1" applyBorder="1"/>
    <xf numFmtId="0" fontId="5" fillId="0" borderId="17" xfId="0" applyFont="1" applyBorder="1"/>
    <xf numFmtId="3" fontId="0" fillId="0" borderId="0" xfId="0" applyNumberFormat="1" applyBorder="1"/>
    <xf numFmtId="3" fontId="0" fillId="0" borderId="3" xfId="0" applyNumberFormat="1" applyBorder="1"/>
    <xf numFmtId="3" fontId="0" fillId="0" borderId="15" xfId="0" applyNumberFormat="1" applyBorder="1"/>
    <xf numFmtId="3" fontId="0" fillId="0" borderId="18" xfId="0" applyNumberFormat="1" applyBorder="1"/>
    <xf numFmtId="3" fontId="0" fillId="0" borderId="22" xfId="0" applyNumberFormat="1" applyBorder="1"/>
    <xf numFmtId="0" fontId="8" fillId="0" borderId="1" xfId="0" applyFont="1" applyBorder="1"/>
    <xf numFmtId="0" fontId="7" fillId="0" borderId="1" xfId="0" applyFont="1" applyBorder="1"/>
    <xf numFmtId="4" fontId="0" fillId="0" borderId="9" xfId="0" applyNumberFormat="1" applyBorder="1"/>
    <xf numFmtId="4" fontId="0" fillId="0" borderId="8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tabSelected="1" topLeftCell="A76" zoomScale="106" zoomScaleNormal="106" workbookViewId="0">
      <selection activeCell="C60" sqref="C60"/>
    </sheetView>
  </sheetViews>
  <sheetFormatPr defaultRowHeight="15" x14ac:dyDescent="0.25"/>
  <cols>
    <col min="1" max="1" width="5" customWidth="1"/>
    <col min="2" max="2" width="7.28515625" customWidth="1"/>
    <col min="3" max="3" width="46.7109375" customWidth="1"/>
    <col min="4" max="4" width="11.85546875" customWidth="1"/>
    <col min="5" max="5" width="13.5703125" customWidth="1"/>
    <col min="6" max="6" width="15" customWidth="1"/>
    <col min="7" max="7" width="10.85546875" customWidth="1"/>
  </cols>
  <sheetData>
    <row r="1" spans="1:15" ht="19.5" thickBot="1" x14ac:dyDescent="0.35">
      <c r="A1" s="23" t="s">
        <v>56</v>
      </c>
      <c r="B1" s="23"/>
      <c r="C1" s="23" t="s">
        <v>112</v>
      </c>
      <c r="D1" s="23"/>
      <c r="E1" s="34"/>
      <c r="F1" s="34"/>
      <c r="G1" s="34"/>
    </row>
    <row r="2" spans="1:15" ht="48" thickBot="1" x14ac:dyDescent="0.4">
      <c r="A2" s="37" t="s">
        <v>69</v>
      </c>
      <c r="B2" s="12" t="s">
        <v>0</v>
      </c>
      <c r="C2" s="36" t="s">
        <v>67</v>
      </c>
      <c r="D2" s="33" t="s">
        <v>98</v>
      </c>
      <c r="E2" s="33" t="s">
        <v>99</v>
      </c>
      <c r="F2" s="33" t="s">
        <v>100</v>
      </c>
      <c r="G2" s="33" t="s">
        <v>101</v>
      </c>
    </row>
    <row r="3" spans="1:15" ht="15.75" x14ac:dyDescent="0.25">
      <c r="A3" s="3"/>
      <c r="B3" s="6">
        <v>1111</v>
      </c>
      <c r="C3" s="9" t="s">
        <v>59</v>
      </c>
      <c r="D3" s="10">
        <v>1600000</v>
      </c>
      <c r="E3" s="10">
        <v>1600000</v>
      </c>
      <c r="F3" s="71">
        <v>1500000</v>
      </c>
      <c r="G3" s="10">
        <v>1600000</v>
      </c>
    </row>
    <row r="4" spans="1:15" ht="15.75" x14ac:dyDescent="0.25">
      <c r="A4" s="4"/>
      <c r="B4" s="7">
        <v>1112</v>
      </c>
      <c r="C4" s="2" t="s">
        <v>1</v>
      </c>
      <c r="D4" s="11">
        <v>50000</v>
      </c>
      <c r="E4" s="11">
        <v>100000</v>
      </c>
      <c r="F4" s="70">
        <v>90000</v>
      </c>
      <c r="G4" s="11">
        <v>100000</v>
      </c>
    </row>
    <row r="5" spans="1:15" ht="15.75" x14ac:dyDescent="0.25">
      <c r="A5" s="4"/>
      <c r="B5" s="7">
        <v>1113</v>
      </c>
      <c r="C5" s="2" t="s">
        <v>2</v>
      </c>
      <c r="D5" s="11">
        <v>240000</v>
      </c>
      <c r="E5" s="11">
        <v>340000</v>
      </c>
      <c r="F5" s="70">
        <v>320000</v>
      </c>
      <c r="G5" s="11">
        <v>340000</v>
      </c>
    </row>
    <row r="6" spans="1:15" ht="15.75" x14ac:dyDescent="0.25">
      <c r="A6" s="4"/>
      <c r="B6" s="7">
        <v>1121</v>
      </c>
      <c r="C6" s="2" t="s">
        <v>3</v>
      </c>
      <c r="D6" s="11">
        <v>1800000</v>
      </c>
      <c r="E6" s="11">
        <v>2380000</v>
      </c>
      <c r="F6" s="70">
        <v>2300000</v>
      </c>
      <c r="G6" s="11">
        <v>2400000</v>
      </c>
    </row>
    <row r="7" spans="1:15" ht="15.75" x14ac:dyDescent="0.25">
      <c r="A7" s="4"/>
      <c r="B7" s="7">
        <v>1122</v>
      </c>
      <c r="C7" s="2" t="s">
        <v>4</v>
      </c>
      <c r="D7" s="11">
        <v>85000</v>
      </c>
      <c r="E7" s="11">
        <v>85000</v>
      </c>
      <c r="F7" s="11">
        <v>50000</v>
      </c>
      <c r="G7" s="11">
        <v>35000</v>
      </c>
    </row>
    <row r="8" spans="1:15" ht="15.75" x14ac:dyDescent="0.25">
      <c r="A8" s="4"/>
      <c r="B8" s="7">
        <v>1211</v>
      </c>
      <c r="C8" s="2" t="s">
        <v>5</v>
      </c>
      <c r="D8" s="11">
        <v>3400000</v>
      </c>
      <c r="E8" s="11">
        <v>4201700</v>
      </c>
      <c r="F8" s="70">
        <v>4200000</v>
      </c>
      <c r="G8" s="11">
        <v>4100000</v>
      </c>
    </row>
    <row r="9" spans="1:15" ht="15.75" x14ac:dyDescent="0.25">
      <c r="A9" s="4"/>
      <c r="B9" s="7">
        <v>1334</v>
      </c>
      <c r="C9" s="2" t="s">
        <v>49</v>
      </c>
      <c r="D9" s="11">
        <v>6500</v>
      </c>
      <c r="E9" s="11">
        <v>6500</v>
      </c>
      <c r="F9" s="11">
        <v>5000</v>
      </c>
      <c r="G9" s="11">
        <v>5000</v>
      </c>
    </row>
    <row r="10" spans="1:15" ht="15.75" x14ac:dyDescent="0.25">
      <c r="A10" s="4"/>
      <c r="B10" s="7">
        <v>1335</v>
      </c>
      <c r="C10" s="2" t="s">
        <v>60</v>
      </c>
      <c r="D10" s="11">
        <v>500</v>
      </c>
      <c r="E10" s="11">
        <v>500</v>
      </c>
      <c r="F10" s="11">
        <v>500</v>
      </c>
      <c r="G10" s="11">
        <v>500</v>
      </c>
    </row>
    <row r="11" spans="1:15" ht="15.75" x14ac:dyDescent="0.25">
      <c r="A11" s="4"/>
      <c r="B11" s="7">
        <v>1341</v>
      </c>
      <c r="C11" s="2" t="s">
        <v>6</v>
      </c>
      <c r="D11" s="11">
        <v>12000</v>
      </c>
      <c r="E11" s="11">
        <v>12000</v>
      </c>
      <c r="F11" s="11">
        <v>10942</v>
      </c>
      <c r="G11" s="11">
        <v>12000</v>
      </c>
    </row>
    <row r="12" spans="1:15" ht="15.75" x14ac:dyDescent="0.25">
      <c r="A12" s="4"/>
      <c r="B12" s="7">
        <v>1343</v>
      </c>
      <c r="C12" s="2" t="s">
        <v>7</v>
      </c>
      <c r="D12" s="11">
        <v>1000</v>
      </c>
      <c r="E12" s="11">
        <v>1000</v>
      </c>
      <c r="F12" s="11">
        <v>1000</v>
      </c>
      <c r="G12" s="11">
        <v>1000</v>
      </c>
    </row>
    <row r="13" spans="1:15" ht="15.75" x14ac:dyDescent="0.25">
      <c r="A13" s="4"/>
      <c r="B13" s="7">
        <v>1345</v>
      </c>
      <c r="C13" s="2" t="s">
        <v>91</v>
      </c>
      <c r="D13" s="11">
        <v>360000</v>
      </c>
      <c r="E13" s="11">
        <v>360000</v>
      </c>
      <c r="F13" s="11">
        <v>351950</v>
      </c>
      <c r="G13" s="11">
        <v>360000</v>
      </c>
    </row>
    <row r="14" spans="1:15" ht="15.75" x14ac:dyDescent="0.25">
      <c r="A14" s="4"/>
      <c r="B14" s="7">
        <v>1356</v>
      </c>
      <c r="C14" s="2" t="s">
        <v>57</v>
      </c>
      <c r="D14" s="11">
        <v>1500</v>
      </c>
      <c r="E14" s="11">
        <v>1500</v>
      </c>
      <c r="F14" s="70">
        <v>1421.58</v>
      </c>
      <c r="G14" s="11">
        <v>1500</v>
      </c>
    </row>
    <row r="15" spans="1:15" ht="15.75" x14ac:dyDescent="0.25">
      <c r="A15" s="4"/>
      <c r="B15" s="7">
        <v>1361</v>
      </c>
      <c r="C15" s="2" t="s">
        <v>8</v>
      </c>
      <c r="D15" s="11">
        <v>12000</v>
      </c>
      <c r="E15" s="11">
        <v>12000</v>
      </c>
      <c r="F15" s="11">
        <v>5000</v>
      </c>
      <c r="G15" s="11">
        <v>12000</v>
      </c>
    </row>
    <row r="16" spans="1:15" ht="15.75" x14ac:dyDescent="0.25">
      <c r="A16" s="4"/>
      <c r="B16" s="7">
        <v>1381</v>
      </c>
      <c r="C16" s="2" t="s">
        <v>50</v>
      </c>
      <c r="D16" s="11">
        <v>50000</v>
      </c>
      <c r="E16" s="11">
        <v>60000</v>
      </c>
      <c r="F16" s="70">
        <v>60000</v>
      </c>
      <c r="G16" s="11">
        <v>50000</v>
      </c>
      <c r="O16" t="s">
        <v>56</v>
      </c>
    </row>
    <row r="17" spans="1:7" ht="15.75" x14ac:dyDescent="0.25">
      <c r="A17" s="4"/>
      <c r="B17" s="7">
        <v>1511</v>
      </c>
      <c r="C17" s="2" t="s">
        <v>9</v>
      </c>
      <c r="D17" s="11">
        <v>310000</v>
      </c>
      <c r="E17" s="11">
        <v>310000</v>
      </c>
      <c r="F17" s="70">
        <v>310000</v>
      </c>
      <c r="G17" s="11">
        <v>310000</v>
      </c>
    </row>
    <row r="18" spans="1:7" x14ac:dyDescent="0.25">
      <c r="A18" s="4"/>
      <c r="B18" s="7">
        <v>2460</v>
      </c>
      <c r="C18" s="41" t="s">
        <v>87</v>
      </c>
      <c r="D18" s="11">
        <v>140000</v>
      </c>
      <c r="E18" s="11">
        <v>140000</v>
      </c>
      <c r="F18" s="11">
        <v>29400</v>
      </c>
      <c r="G18" s="48">
        <v>30000</v>
      </c>
    </row>
    <row r="19" spans="1:7" ht="15.75" x14ac:dyDescent="0.25">
      <c r="A19" s="4"/>
      <c r="B19" s="7">
        <v>4111</v>
      </c>
      <c r="C19" s="2" t="s">
        <v>52</v>
      </c>
      <c r="D19" s="11">
        <v>62000</v>
      </c>
      <c r="E19" s="11">
        <v>62000</v>
      </c>
      <c r="F19" s="11">
        <v>62000</v>
      </c>
      <c r="G19" s="11">
        <v>62000</v>
      </c>
    </row>
    <row r="20" spans="1:7" ht="15.75" x14ac:dyDescent="0.25">
      <c r="A20" s="4"/>
      <c r="B20" s="7">
        <v>4112</v>
      </c>
      <c r="C20" s="2" t="s">
        <v>53</v>
      </c>
      <c r="D20" s="11">
        <v>148700</v>
      </c>
      <c r="E20" s="11">
        <v>148700</v>
      </c>
      <c r="F20" s="11">
        <v>111528</v>
      </c>
      <c r="G20" s="11">
        <v>145843</v>
      </c>
    </row>
    <row r="21" spans="1:7" ht="15.75" x14ac:dyDescent="0.25">
      <c r="A21" s="4"/>
      <c r="B21" s="7">
        <v>4113</v>
      </c>
      <c r="C21" s="2" t="s">
        <v>92</v>
      </c>
      <c r="D21" s="11">
        <v>20000</v>
      </c>
      <c r="E21" s="11">
        <v>20000</v>
      </c>
      <c r="F21" s="11">
        <v>0</v>
      </c>
      <c r="G21" s="11">
        <v>0</v>
      </c>
    </row>
    <row r="22" spans="1:7" ht="15.75" x14ac:dyDescent="0.25">
      <c r="A22" s="4"/>
      <c r="B22" s="7">
        <v>4116</v>
      </c>
      <c r="C22" s="2" t="s">
        <v>54</v>
      </c>
      <c r="D22" s="11">
        <v>160000</v>
      </c>
      <c r="E22" s="11">
        <v>160000</v>
      </c>
      <c r="F22" s="11">
        <v>64000</v>
      </c>
      <c r="G22" s="11">
        <v>100000</v>
      </c>
    </row>
    <row r="23" spans="1:7" ht="15.75" x14ac:dyDescent="0.25">
      <c r="A23" s="4"/>
      <c r="B23" s="7">
        <v>4121</v>
      </c>
      <c r="C23" s="2" t="s">
        <v>11</v>
      </c>
      <c r="D23" s="11">
        <v>370000</v>
      </c>
      <c r="E23" s="11">
        <v>370000</v>
      </c>
      <c r="F23" s="11">
        <v>370000</v>
      </c>
      <c r="G23" s="11">
        <v>370000</v>
      </c>
    </row>
    <row r="24" spans="1:7" ht="15.75" x14ac:dyDescent="0.25">
      <c r="A24" s="4"/>
      <c r="B24" s="7">
        <v>4213</v>
      </c>
      <c r="C24" s="2" t="s">
        <v>93</v>
      </c>
      <c r="D24" s="11">
        <v>320000</v>
      </c>
      <c r="E24" s="11">
        <v>1509760</v>
      </c>
      <c r="F24" s="70">
        <v>1507050.32</v>
      </c>
      <c r="G24" s="11">
        <v>273000</v>
      </c>
    </row>
    <row r="25" spans="1:7" ht="15.75" x14ac:dyDescent="0.25">
      <c r="A25" s="4"/>
      <c r="B25" s="7">
        <v>4216</v>
      </c>
      <c r="C25" s="2" t="s">
        <v>85</v>
      </c>
      <c r="D25" s="11">
        <v>1000000</v>
      </c>
      <c r="E25" s="11">
        <v>1000000</v>
      </c>
      <c r="F25" s="11">
        <v>1000000</v>
      </c>
      <c r="G25" s="11">
        <v>0</v>
      </c>
    </row>
    <row r="26" spans="1:7" ht="15.75" x14ac:dyDescent="0.25">
      <c r="A26" s="4"/>
      <c r="B26" s="7">
        <v>4222</v>
      </c>
      <c r="C26" s="2" t="s">
        <v>55</v>
      </c>
      <c r="D26" s="11">
        <v>38500</v>
      </c>
      <c r="E26" s="11">
        <v>524580</v>
      </c>
      <c r="F26" s="11">
        <v>387000</v>
      </c>
      <c r="G26" s="11">
        <v>100000</v>
      </c>
    </row>
    <row r="27" spans="1:7" ht="15.75" x14ac:dyDescent="0.25">
      <c r="A27" s="4">
        <v>2212</v>
      </c>
      <c r="B27" s="7">
        <v>2119</v>
      </c>
      <c r="C27" s="2" t="s">
        <v>84</v>
      </c>
      <c r="D27" s="11">
        <v>2000</v>
      </c>
      <c r="E27" s="11">
        <v>16800</v>
      </c>
      <c r="F27" s="11">
        <v>16800</v>
      </c>
      <c r="G27" s="11">
        <v>10000</v>
      </c>
    </row>
    <row r="28" spans="1:7" ht="15.75" x14ac:dyDescent="0.25">
      <c r="A28" s="4">
        <v>2310</v>
      </c>
      <c r="B28" s="7">
        <v>2111</v>
      </c>
      <c r="C28" s="2" t="s">
        <v>10</v>
      </c>
      <c r="D28" s="11">
        <v>620000</v>
      </c>
      <c r="E28" s="11">
        <v>620000</v>
      </c>
      <c r="F28" s="11">
        <v>543686</v>
      </c>
      <c r="G28" s="11">
        <v>620000</v>
      </c>
    </row>
    <row r="29" spans="1:7" x14ac:dyDescent="0.25">
      <c r="A29" s="4">
        <v>2310</v>
      </c>
      <c r="B29" s="7">
        <v>2324</v>
      </c>
      <c r="C29" s="41" t="s">
        <v>43</v>
      </c>
      <c r="D29" s="11">
        <v>50000</v>
      </c>
      <c r="E29" s="11">
        <v>50000</v>
      </c>
      <c r="F29" s="11">
        <v>7133</v>
      </c>
      <c r="G29" s="11">
        <v>50000</v>
      </c>
    </row>
    <row r="30" spans="1:7" x14ac:dyDescent="0.25">
      <c r="A30" s="4">
        <v>2321</v>
      </c>
      <c r="B30" s="7">
        <v>2324</v>
      </c>
      <c r="C30" s="41" t="s">
        <v>110</v>
      </c>
      <c r="D30" s="11">
        <v>10000</v>
      </c>
      <c r="E30" s="11">
        <v>10000</v>
      </c>
      <c r="F30" s="11">
        <v>0</v>
      </c>
      <c r="G30" s="11">
        <v>10000</v>
      </c>
    </row>
    <row r="31" spans="1:7" ht="15.75" x14ac:dyDescent="0.25">
      <c r="A31" s="4">
        <v>3111</v>
      </c>
      <c r="B31" s="7">
        <v>2111</v>
      </c>
      <c r="C31" s="2" t="s">
        <v>71</v>
      </c>
      <c r="D31" s="11">
        <v>1000</v>
      </c>
      <c r="E31" s="11">
        <v>1000</v>
      </c>
      <c r="F31" s="11">
        <v>1000</v>
      </c>
      <c r="G31" s="11">
        <v>1000</v>
      </c>
    </row>
    <row r="32" spans="1:7" x14ac:dyDescent="0.25">
      <c r="A32" s="4">
        <v>3111</v>
      </c>
      <c r="B32" s="7">
        <v>2324</v>
      </c>
      <c r="C32" s="40" t="s">
        <v>72</v>
      </c>
      <c r="D32" s="11">
        <v>1000</v>
      </c>
      <c r="E32" s="11">
        <v>6000</v>
      </c>
      <c r="F32" s="70">
        <v>5193.59</v>
      </c>
      <c r="G32" s="11">
        <v>6000</v>
      </c>
    </row>
    <row r="33" spans="1:7" x14ac:dyDescent="0.25">
      <c r="A33" s="4">
        <v>3326</v>
      </c>
      <c r="B33" s="7">
        <v>2324</v>
      </c>
      <c r="C33" s="40" t="s">
        <v>73</v>
      </c>
      <c r="D33" s="11">
        <v>1000</v>
      </c>
      <c r="E33" s="11">
        <v>1800</v>
      </c>
      <c r="F33" s="11">
        <v>1773</v>
      </c>
      <c r="G33" s="11">
        <v>1800</v>
      </c>
    </row>
    <row r="34" spans="1:7" ht="15.75" x14ac:dyDescent="0.25">
      <c r="A34" s="4">
        <v>3412</v>
      </c>
      <c r="B34" s="7">
        <v>2132</v>
      </c>
      <c r="C34" s="2" t="s">
        <v>20</v>
      </c>
      <c r="D34" s="11">
        <v>1000</v>
      </c>
      <c r="E34" s="11">
        <v>1000</v>
      </c>
      <c r="F34" s="11">
        <v>500</v>
      </c>
      <c r="G34" s="11">
        <v>500</v>
      </c>
    </row>
    <row r="35" spans="1:7" ht="15.75" x14ac:dyDescent="0.25">
      <c r="A35" s="4">
        <v>3631</v>
      </c>
      <c r="B35" s="7">
        <v>2324</v>
      </c>
      <c r="C35" s="2" t="s">
        <v>75</v>
      </c>
      <c r="D35" s="11">
        <v>1000</v>
      </c>
      <c r="E35" s="11">
        <v>4700</v>
      </c>
      <c r="F35" s="11">
        <v>4547</v>
      </c>
      <c r="G35" s="11">
        <v>5000</v>
      </c>
    </row>
    <row r="36" spans="1:7" ht="15.75" x14ac:dyDescent="0.25">
      <c r="A36" s="4">
        <v>3632</v>
      </c>
      <c r="B36" s="7">
        <v>2111</v>
      </c>
      <c r="C36" s="2" t="s">
        <v>12</v>
      </c>
      <c r="D36" s="11">
        <v>15000</v>
      </c>
      <c r="E36" s="11">
        <v>15000</v>
      </c>
      <c r="F36" s="11">
        <v>7000</v>
      </c>
      <c r="G36" s="11">
        <v>15000</v>
      </c>
    </row>
    <row r="37" spans="1:7" ht="15.75" x14ac:dyDescent="0.25">
      <c r="A37" s="4">
        <v>3632</v>
      </c>
      <c r="B37" s="7">
        <v>2132</v>
      </c>
      <c r="C37" s="2" t="s">
        <v>13</v>
      </c>
      <c r="D37" s="11">
        <v>1000</v>
      </c>
      <c r="E37" s="11">
        <v>1000</v>
      </c>
      <c r="F37" s="11">
        <v>0</v>
      </c>
      <c r="G37" s="11">
        <v>1000</v>
      </c>
    </row>
    <row r="38" spans="1:7" ht="15.75" x14ac:dyDescent="0.25">
      <c r="A38" s="4">
        <v>3639</v>
      </c>
      <c r="B38" s="7">
        <v>2131</v>
      </c>
      <c r="C38" s="2" t="s">
        <v>51</v>
      </c>
      <c r="D38" s="11">
        <v>3000</v>
      </c>
      <c r="E38" s="11">
        <v>3000</v>
      </c>
      <c r="F38" s="11">
        <v>3000</v>
      </c>
      <c r="G38" s="11">
        <v>3000</v>
      </c>
    </row>
    <row r="39" spans="1:7" ht="15.75" x14ac:dyDescent="0.25">
      <c r="A39" s="4">
        <v>3723</v>
      </c>
      <c r="B39" s="7">
        <v>2111</v>
      </c>
      <c r="C39" s="2" t="s">
        <v>88</v>
      </c>
      <c r="D39" s="11">
        <v>1500</v>
      </c>
      <c r="E39" s="11">
        <v>1500</v>
      </c>
      <c r="F39" s="11">
        <v>450</v>
      </c>
      <c r="G39" s="11">
        <v>1500</v>
      </c>
    </row>
    <row r="40" spans="1:7" ht="15.75" x14ac:dyDescent="0.25">
      <c r="A40" s="4">
        <v>3725</v>
      </c>
      <c r="B40" s="7">
        <v>2324</v>
      </c>
      <c r="C40" s="2" t="s">
        <v>21</v>
      </c>
      <c r="D40" s="11">
        <v>130000</v>
      </c>
      <c r="E40" s="11">
        <v>130000</v>
      </c>
      <c r="F40" s="11">
        <v>130000</v>
      </c>
      <c r="G40" s="11">
        <v>130000</v>
      </c>
    </row>
    <row r="41" spans="1:7" ht="15.75" x14ac:dyDescent="0.25">
      <c r="A41" s="4">
        <v>6171</v>
      </c>
      <c r="B41" s="7">
        <v>2111</v>
      </c>
      <c r="C41" s="2" t="s">
        <v>14</v>
      </c>
      <c r="D41" s="11">
        <v>10000</v>
      </c>
      <c r="E41" s="11">
        <v>20000</v>
      </c>
      <c r="F41" s="11">
        <v>20000</v>
      </c>
      <c r="G41" s="11">
        <v>18000</v>
      </c>
    </row>
    <row r="42" spans="1:7" ht="15.75" x14ac:dyDescent="0.25">
      <c r="A42" s="4">
        <v>6171</v>
      </c>
      <c r="B42" s="7">
        <v>2112</v>
      </c>
      <c r="C42" s="2" t="s">
        <v>45</v>
      </c>
      <c r="D42" s="11">
        <v>5000</v>
      </c>
      <c r="E42" s="11">
        <v>5000</v>
      </c>
      <c r="F42" s="11">
        <v>1000</v>
      </c>
      <c r="G42" s="11">
        <v>5000</v>
      </c>
    </row>
    <row r="43" spans="1:7" ht="15.75" x14ac:dyDescent="0.25">
      <c r="A43" s="4">
        <v>6171</v>
      </c>
      <c r="B43" s="7">
        <v>2132</v>
      </c>
      <c r="C43" s="2" t="s">
        <v>15</v>
      </c>
      <c r="D43" s="11">
        <v>65000</v>
      </c>
      <c r="E43" s="11">
        <v>73000</v>
      </c>
      <c r="F43" s="11">
        <v>73000</v>
      </c>
      <c r="G43" s="11">
        <v>68000</v>
      </c>
    </row>
    <row r="44" spans="1:7" ht="15.75" x14ac:dyDescent="0.25">
      <c r="A44" s="4">
        <v>6171</v>
      </c>
      <c r="B44" s="7">
        <v>2133</v>
      </c>
      <c r="C44" s="2" t="s">
        <v>16</v>
      </c>
      <c r="D44" s="11">
        <v>1000</v>
      </c>
      <c r="E44" s="11">
        <v>1000</v>
      </c>
      <c r="F44" s="11">
        <v>0</v>
      </c>
      <c r="G44" s="11">
        <v>1000</v>
      </c>
    </row>
    <row r="45" spans="1:7" ht="15.75" x14ac:dyDescent="0.25">
      <c r="A45" s="4">
        <v>6171</v>
      </c>
      <c r="B45" s="7">
        <v>2212</v>
      </c>
      <c r="C45" s="2" t="s">
        <v>17</v>
      </c>
      <c r="D45" s="11">
        <v>1000</v>
      </c>
      <c r="E45" s="11">
        <v>1000</v>
      </c>
      <c r="F45" s="11">
        <v>0</v>
      </c>
      <c r="G45" s="11">
        <v>1000</v>
      </c>
    </row>
    <row r="46" spans="1:7" ht="15.75" x14ac:dyDescent="0.25">
      <c r="A46" s="4">
        <v>6171</v>
      </c>
      <c r="B46" s="7">
        <v>2321</v>
      </c>
      <c r="C46" s="2" t="s">
        <v>109</v>
      </c>
      <c r="D46" s="11">
        <v>5000</v>
      </c>
      <c r="E46" s="11">
        <v>105000</v>
      </c>
      <c r="F46" s="11">
        <v>100000</v>
      </c>
      <c r="G46" s="11">
        <v>0</v>
      </c>
    </row>
    <row r="47" spans="1:7" ht="15.75" x14ac:dyDescent="0.25">
      <c r="A47" s="4">
        <v>6171</v>
      </c>
      <c r="B47" s="7">
        <v>2322</v>
      </c>
      <c r="C47" s="2" t="s">
        <v>89</v>
      </c>
      <c r="D47" s="11">
        <v>5000</v>
      </c>
      <c r="E47" s="11">
        <v>20000</v>
      </c>
      <c r="F47" s="11">
        <v>20000</v>
      </c>
      <c r="G47" s="11">
        <v>20000</v>
      </c>
    </row>
    <row r="48" spans="1:7" ht="15.75" x14ac:dyDescent="0.25">
      <c r="A48" s="4">
        <v>6171</v>
      </c>
      <c r="B48" s="7">
        <v>2324</v>
      </c>
      <c r="C48" s="2" t="s">
        <v>18</v>
      </c>
      <c r="D48" s="11">
        <v>10000</v>
      </c>
      <c r="E48" s="11">
        <v>15000</v>
      </c>
      <c r="F48" s="11">
        <v>14124</v>
      </c>
      <c r="G48" s="11">
        <v>15000</v>
      </c>
    </row>
    <row r="49" spans="1:7" ht="15.75" x14ac:dyDescent="0.25">
      <c r="A49" s="4">
        <v>6171</v>
      </c>
      <c r="B49" s="7">
        <v>3113</v>
      </c>
      <c r="C49" s="2" t="s">
        <v>76</v>
      </c>
      <c r="D49" s="11">
        <v>1000</v>
      </c>
      <c r="E49" s="11">
        <v>1000</v>
      </c>
      <c r="F49" s="11">
        <v>15000</v>
      </c>
      <c r="G49" s="11">
        <v>1000</v>
      </c>
    </row>
    <row r="50" spans="1:7" ht="15.75" x14ac:dyDescent="0.25">
      <c r="A50" s="4">
        <v>6310</v>
      </c>
      <c r="B50" s="7">
        <v>2141</v>
      </c>
      <c r="C50" s="2" t="s">
        <v>19</v>
      </c>
      <c r="D50" s="11">
        <v>2000</v>
      </c>
      <c r="E50" s="11">
        <v>2000</v>
      </c>
      <c r="F50" s="11">
        <v>500</v>
      </c>
      <c r="G50" s="11">
        <v>2000</v>
      </c>
    </row>
    <row r="51" spans="1:7" ht="15.75" x14ac:dyDescent="0.25">
      <c r="A51" s="4">
        <v>6320</v>
      </c>
      <c r="B51" s="7">
        <v>2324</v>
      </c>
      <c r="C51" s="2" t="s">
        <v>102</v>
      </c>
      <c r="D51" s="11">
        <v>500</v>
      </c>
      <c r="E51" s="11">
        <v>500</v>
      </c>
      <c r="F51" s="11">
        <v>15000</v>
      </c>
      <c r="G51" s="11">
        <v>500</v>
      </c>
    </row>
    <row r="52" spans="1:7" ht="16.5" thickBot="1" x14ac:dyDescent="0.3">
      <c r="A52" s="4">
        <v>6330</v>
      </c>
      <c r="B52" s="7">
        <v>4134</v>
      </c>
      <c r="C52" s="2" t="s">
        <v>77</v>
      </c>
      <c r="D52" s="11">
        <v>2500000</v>
      </c>
      <c r="E52" s="11">
        <v>2500000</v>
      </c>
      <c r="F52" s="11">
        <v>2500000</v>
      </c>
      <c r="G52" s="11">
        <v>2500000</v>
      </c>
    </row>
    <row r="53" spans="1:7" ht="16.5" thickBot="1" x14ac:dyDescent="0.3">
      <c r="A53" s="24"/>
      <c r="B53" s="25"/>
      <c r="C53" s="26" t="s">
        <v>22</v>
      </c>
      <c r="D53" s="27">
        <f>SUM(D3:D52)</f>
        <v>13630700</v>
      </c>
      <c r="E53" s="27">
        <f>SUM(E3:E52)</f>
        <v>17010540</v>
      </c>
      <c r="F53" s="27">
        <f>SUM(F3:F52)</f>
        <v>16216498.49</v>
      </c>
      <c r="G53" s="27">
        <f>SUM(G3:G52)</f>
        <v>13894143</v>
      </c>
    </row>
    <row r="60" spans="1:7" ht="19.5" thickBot="1" x14ac:dyDescent="0.35">
      <c r="B60" s="23"/>
      <c r="C60" s="23" t="s">
        <v>113</v>
      </c>
      <c r="D60" s="23"/>
      <c r="E60" s="34"/>
    </row>
    <row r="61" spans="1:7" ht="48" thickBot="1" x14ac:dyDescent="0.4">
      <c r="A61" s="68" t="s">
        <v>69</v>
      </c>
      <c r="B61" s="13" t="s">
        <v>0</v>
      </c>
      <c r="C61" s="69" t="s">
        <v>68</v>
      </c>
      <c r="D61" s="17" t="s">
        <v>98</v>
      </c>
      <c r="E61" s="33" t="s">
        <v>99</v>
      </c>
      <c r="F61" s="33" t="s">
        <v>103</v>
      </c>
      <c r="G61" s="33" t="s">
        <v>101</v>
      </c>
    </row>
    <row r="62" spans="1:7" ht="16.5" thickBot="1" x14ac:dyDescent="0.3">
      <c r="A62" s="19">
        <v>2212</v>
      </c>
      <c r="B62" s="32"/>
      <c r="C62" s="55" t="s">
        <v>70</v>
      </c>
      <c r="D62" s="63">
        <v>100000</v>
      </c>
      <c r="E62" s="20">
        <v>198000</v>
      </c>
      <c r="F62" s="20">
        <v>80000</v>
      </c>
      <c r="G62" s="49">
        <v>100000</v>
      </c>
    </row>
    <row r="63" spans="1:7" ht="16.5" thickBot="1" x14ac:dyDescent="0.3">
      <c r="A63" s="1">
        <v>2219</v>
      </c>
      <c r="B63" s="35"/>
      <c r="C63" s="33" t="s">
        <v>61</v>
      </c>
      <c r="D63" s="64">
        <v>20000</v>
      </c>
      <c r="E63" s="18">
        <v>20000</v>
      </c>
      <c r="F63" s="18">
        <v>10000</v>
      </c>
      <c r="G63" s="18">
        <v>20000</v>
      </c>
    </row>
    <row r="64" spans="1:7" ht="16.5" thickBot="1" x14ac:dyDescent="0.3">
      <c r="A64" s="50">
        <v>2292</v>
      </c>
      <c r="B64" s="32">
        <v>5323</v>
      </c>
      <c r="C64" s="55" t="s">
        <v>94</v>
      </c>
      <c r="D64" s="63">
        <v>50000</v>
      </c>
      <c r="E64" s="20">
        <v>50000</v>
      </c>
      <c r="F64" s="20">
        <v>48153.5</v>
      </c>
      <c r="G64" s="20">
        <v>68807</v>
      </c>
    </row>
    <row r="65" spans="1:7" ht="16.5" thickBot="1" x14ac:dyDescent="0.3">
      <c r="A65" s="51">
        <v>2310</v>
      </c>
      <c r="B65" s="35"/>
      <c r="C65" s="56" t="s">
        <v>10</v>
      </c>
      <c r="D65" s="64">
        <v>600000</v>
      </c>
      <c r="E65" s="18">
        <v>615000</v>
      </c>
      <c r="F65" s="18">
        <v>600000</v>
      </c>
      <c r="G65" s="18">
        <v>600000</v>
      </c>
    </row>
    <row r="66" spans="1:7" ht="26.25" thickBot="1" x14ac:dyDescent="0.3">
      <c r="A66" s="38">
        <v>2321</v>
      </c>
      <c r="B66" s="35"/>
      <c r="C66" s="57" t="s">
        <v>46</v>
      </c>
      <c r="D66" s="64">
        <v>690000</v>
      </c>
      <c r="E66" s="18">
        <v>740000</v>
      </c>
      <c r="F66" s="18">
        <v>150000</v>
      </c>
      <c r="G66" s="39">
        <v>500000</v>
      </c>
    </row>
    <row r="67" spans="1:7" ht="16.5" thickBot="1" x14ac:dyDescent="0.3">
      <c r="A67" s="52">
        <v>2322</v>
      </c>
      <c r="B67" s="46">
        <v>5169</v>
      </c>
      <c r="C67" s="58" t="s">
        <v>44</v>
      </c>
      <c r="D67" s="65">
        <v>30000</v>
      </c>
      <c r="E67" s="16">
        <v>30000</v>
      </c>
      <c r="F67" s="16">
        <v>20000</v>
      </c>
      <c r="G67" s="16">
        <v>30000</v>
      </c>
    </row>
    <row r="68" spans="1:7" ht="15.75" thickBot="1" x14ac:dyDescent="0.3">
      <c r="A68" s="38">
        <v>2333</v>
      </c>
      <c r="B68" s="53">
        <v>6121</v>
      </c>
      <c r="C68" s="57" t="s">
        <v>74</v>
      </c>
      <c r="D68" s="64">
        <v>0</v>
      </c>
      <c r="E68" s="18">
        <v>287000</v>
      </c>
      <c r="F68" s="18">
        <v>30029</v>
      </c>
      <c r="G68" s="18">
        <v>0</v>
      </c>
    </row>
    <row r="69" spans="1:7" ht="15.75" thickBot="1" x14ac:dyDescent="0.3">
      <c r="A69" s="1">
        <v>3111</v>
      </c>
      <c r="B69" s="35"/>
      <c r="C69" s="59" t="s">
        <v>23</v>
      </c>
      <c r="D69" s="64">
        <v>450000</v>
      </c>
      <c r="E69" s="18">
        <v>482000</v>
      </c>
      <c r="F69" s="18">
        <v>400000</v>
      </c>
      <c r="G69" s="18">
        <v>450000</v>
      </c>
    </row>
    <row r="70" spans="1:7" ht="15.75" thickBot="1" x14ac:dyDescent="0.3">
      <c r="A70" s="6">
        <v>3314</v>
      </c>
      <c r="B70" s="46"/>
      <c r="C70" s="60" t="s">
        <v>24</v>
      </c>
      <c r="D70" s="65">
        <v>30000</v>
      </c>
      <c r="E70" s="16">
        <v>37908</v>
      </c>
      <c r="F70" s="16">
        <v>40000</v>
      </c>
      <c r="G70" s="16">
        <v>40000</v>
      </c>
    </row>
    <row r="71" spans="1:7" ht="15.75" thickBot="1" x14ac:dyDescent="0.3">
      <c r="A71" s="1">
        <v>3319</v>
      </c>
      <c r="B71" s="35">
        <v>5021</v>
      </c>
      <c r="C71" s="59" t="s">
        <v>25</v>
      </c>
      <c r="D71" s="64">
        <v>10000</v>
      </c>
      <c r="E71" s="18">
        <v>15000</v>
      </c>
      <c r="F71" s="18">
        <v>15000</v>
      </c>
      <c r="G71" s="18">
        <v>10000</v>
      </c>
    </row>
    <row r="72" spans="1:7" ht="15.75" thickBot="1" x14ac:dyDescent="0.3">
      <c r="A72" s="51">
        <v>3326</v>
      </c>
      <c r="B72" s="35"/>
      <c r="C72" s="61" t="s">
        <v>95</v>
      </c>
      <c r="D72" s="64">
        <v>160000</v>
      </c>
      <c r="E72" s="18">
        <v>163400</v>
      </c>
      <c r="F72" s="18">
        <v>150000</v>
      </c>
      <c r="G72" s="18">
        <v>100000</v>
      </c>
    </row>
    <row r="73" spans="1:7" ht="15.75" thickBot="1" x14ac:dyDescent="0.3">
      <c r="A73" s="51">
        <v>3329</v>
      </c>
      <c r="B73" s="35"/>
      <c r="C73" s="61" t="s">
        <v>80</v>
      </c>
      <c r="D73" s="64">
        <v>10000</v>
      </c>
      <c r="E73" s="18">
        <v>10000</v>
      </c>
      <c r="F73" s="18">
        <v>0</v>
      </c>
      <c r="G73" s="18">
        <v>5000</v>
      </c>
    </row>
    <row r="74" spans="1:7" ht="15.75" thickBot="1" x14ac:dyDescent="0.3">
      <c r="A74" s="51">
        <v>3399</v>
      </c>
      <c r="B74" s="35"/>
      <c r="C74" s="61" t="s">
        <v>47</v>
      </c>
      <c r="D74" s="64">
        <v>150000</v>
      </c>
      <c r="E74" s="18">
        <v>302000</v>
      </c>
      <c r="F74" s="18">
        <v>250000</v>
      </c>
      <c r="G74" s="18">
        <v>235000</v>
      </c>
    </row>
    <row r="75" spans="1:7" ht="15.75" thickBot="1" x14ac:dyDescent="0.3">
      <c r="A75" s="21">
        <v>3412</v>
      </c>
      <c r="B75" s="35"/>
      <c r="C75" s="62" t="s">
        <v>33</v>
      </c>
      <c r="D75" s="64">
        <v>300000</v>
      </c>
      <c r="E75" s="18">
        <v>850080</v>
      </c>
      <c r="F75" s="18">
        <v>400000</v>
      </c>
      <c r="G75" s="18">
        <v>50000</v>
      </c>
    </row>
    <row r="76" spans="1:7" ht="15.75" thickBot="1" x14ac:dyDescent="0.3">
      <c r="A76" s="21">
        <v>3419</v>
      </c>
      <c r="B76" s="54"/>
      <c r="C76" s="62" t="s">
        <v>32</v>
      </c>
      <c r="D76" s="66">
        <v>40000</v>
      </c>
      <c r="E76" s="22">
        <v>45000</v>
      </c>
      <c r="F76" s="22">
        <v>45000</v>
      </c>
      <c r="G76" s="22">
        <v>45000</v>
      </c>
    </row>
    <row r="77" spans="1:7" ht="15.75" thickBot="1" x14ac:dyDescent="0.3">
      <c r="A77" s="1">
        <v>3631</v>
      </c>
      <c r="B77" s="35"/>
      <c r="C77" s="59" t="s">
        <v>26</v>
      </c>
      <c r="D77" s="64">
        <v>400000</v>
      </c>
      <c r="E77" s="18">
        <v>430000</v>
      </c>
      <c r="F77" s="18">
        <v>130000</v>
      </c>
      <c r="G77" s="18">
        <v>100000</v>
      </c>
    </row>
    <row r="78" spans="1:7" ht="15.75" thickBot="1" x14ac:dyDescent="0.3">
      <c r="A78" s="6">
        <v>3632</v>
      </c>
      <c r="B78" s="35"/>
      <c r="C78" s="59" t="s">
        <v>27</v>
      </c>
      <c r="D78" s="64">
        <v>30000</v>
      </c>
      <c r="E78" s="18">
        <v>30000</v>
      </c>
      <c r="F78" s="18">
        <v>10000</v>
      </c>
      <c r="G78" s="18">
        <v>30000</v>
      </c>
    </row>
    <row r="79" spans="1:7" ht="15.75" thickBot="1" x14ac:dyDescent="0.3">
      <c r="A79" s="19">
        <v>3635</v>
      </c>
      <c r="B79" s="35"/>
      <c r="C79" s="59" t="s">
        <v>108</v>
      </c>
      <c r="D79" s="64">
        <v>0</v>
      </c>
      <c r="E79" s="22">
        <v>217800</v>
      </c>
      <c r="F79" s="22">
        <v>0</v>
      </c>
      <c r="G79" s="22">
        <v>520000</v>
      </c>
    </row>
    <row r="80" spans="1:7" ht="15.75" thickBot="1" x14ac:dyDescent="0.3">
      <c r="A80" s="1">
        <v>3639</v>
      </c>
      <c r="B80" s="35"/>
      <c r="C80" s="59" t="s">
        <v>28</v>
      </c>
      <c r="D80" s="64">
        <v>250000</v>
      </c>
      <c r="E80" s="67">
        <v>290000</v>
      </c>
      <c r="F80" s="67">
        <v>250000</v>
      </c>
      <c r="G80" s="67">
        <v>250000</v>
      </c>
    </row>
    <row r="81" spans="1:7" ht="15.75" thickBot="1" x14ac:dyDescent="0.3">
      <c r="A81" s="21">
        <v>3713</v>
      </c>
      <c r="B81" s="54"/>
      <c r="C81" s="62" t="s">
        <v>79</v>
      </c>
      <c r="D81" s="66">
        <v>10000</v>
      </c>
      <c r="E81" s="22">
        <v>10000</v>
      </c>
      <c r="F81" s="22">
        <v>10000</v>
      </c>
      <c r="G81" s="22">
        <v>5000</v>
      </c>
    </row>
    <row r="82" spans="1:7" ht="15.75" thickBot="1" x14ac:dyDescent="0.3">
      <c r="A82" s="21">
        <v>3722</v>
      </c>
      <c r="B82" s="54"/>
      <c r="C82" s="62" t="s">
        <v>42</v>
      </c>
      <c r="D82" s="66">
        <v>750000</v>
      </c>
      <c r="E82" s="22">
        <v>750000</v>
      </c>
      <c r="F82" s="22">
        <v>750000</v>
      </c>
      <c r="G82" s="22">
        <v>750000</v>
      </c>
    </row>
    <row r="83" spans="1:7" ht="15.75" thickBot="1" x14ac:dyDescent="0.3">
      <c r="A83" s="21">
        <v>3723</v>
      </c>
      <c r="B83" s="35">
        <v>5169</v>
      </c>
      <c r="C83" s="62" t="s">
        <v>30</v>
      </c>
      <c r="D83" s="64">
        <v>20000</v>
      </c>
      <c r="E83" s="18">
        <v>20000</v>
      </c>
      <c r="F83" s="18">
        <v>0</v>
      </c>
      <c r="G83" s="18">
        <v>20000</v>
      </c>
    </row>
    <row r="84" spans="1:7" ht="15.75" thickBot="1" x14ac:dyDescent="0.3">
      <c r="A84" s="21">
        <v>3726</v>
      </c>
      <c r="B84" s="35"/>
      <c r="C84" s="62" t="s">
        <v>111</v>
      </c>
      <c r="D84" s="64">
        <v>0</v>
      </c>
      <c r="E84" s="18">
        <v>692</v>
      </c>
      <c r="F84" s="18">
        <v>692</v>
      </c>
      <c r="G84" s="18">
        <v>0</v>
      </c>
    </row>
    <row r="85" spans="1:7" ht="15.75" thickBot="1" x14ac:dyDescent="0.3">
      <c r="A85" s="21">
        <v>3745</v>
      </c>
      <c r="B85" s="35"/>
      <c r="C85" s="62" t="s">
        <v>62</v>
      </c>
      <c r="D85" s="64">
        <v>700000</v>
      </c>
      <c r="E85" s="18">
        <v>725000</v>
      </c>
      <c r="F85" s="18">
        <v>700000</v>
      </c>
      <c r="G85" s="18">
        <v>700000</v>
      </c>
    </row>
    <row r="86" spans="1:7" ht="15.75" thickBot="1" x14ac:dyDescent="0.3">
      <c r="A86" s="1">
        <v>5212</v>
      </c>
      <c r="B86" s="35">
        <v>5901</v>
      </c>
      <c r="C86" s="59" t="s">
        <v>38</v>
      </c>
      <c r="D86" s="64">
        <v>5000</v>
      </c>
      <c r="E86" s="18">
        <v>94000</v>
      </c>
      <c r="F86" s="18">
        <v>50000</v>
      </c>
      <c r="G86" s="18">
        <v>5000</v>
      </c>
    </row>
    <row r="87" spans="1:7" ht="15.75" thickBot="1" x14ac:dyDescent="0.3">
      <c r="A87" s="1">
        <v>5213</v>
      </c>
      <c r="B87" s="35"/>
      <c r="C87" s="59" t="s">
        <v>82</v>
      </c>
      <c r="D87" s="64">
        <v>50000</v>
      </c>
      <c r="E87" s="18">
        <v>50000</v>
      </c>
      <c r="F87" s="18">
        <v>50000</v>
      </c>
      <c r="G87" s="18">
        <v>50000</v>
      </c>
    </row>
    <row r="88" spans="1:7" ht="15.75" thickBot="1" x14ac:dyDescent="0.3">
      <c r="A88" s="1">
        <v>5269</v>
      </c>
      <c r="B88" s="35"/>
      <c r="C88" s="59" t="s">
        <v>90</v>
      </c>
      <c r="D88" s="64">
        <v>10000</v>
      </c>
      <c r="E88" s="18">
        <v>10000</v>
      </c>
      <c r="F88" s="18">
        <v>5000</v>
      </c>
      <c r="G88" s="18">
        <v>10000</v>
      </c>
    </row>
    <row r="89" spans="1:7" ht="15.75" thickBot="1" x14ac:dyDescent="0.3">
      <c r="A89" s="1">
        <v>5512</v>
      </c>
      <c r="B89" s="35"/>
      <c r="C89" s="59" t="s">
        <v>29</v>
      </c>
      <c r="D89" s="64">
        <v>50000</v>
      </c>
      <c r="E89" s="18">
        <v>74500</v>
      </c>
      <c r="F89" s="18">
        <v>75000</v>
      </c>
      <c r="G89" s="18">
        <v>80000</v>
      </c>
    </row>
    <row r="90" spans="1:7" ht="15.75" thickBot="1" x14ac:dyDescent="0.3">
      <c r="A90" s="21">
        <v>5512</v>
      </c>
      <c r="B90" s="54">
        <v>5222</v>
      </c>
      <c r="C90" s="62" t="s">
        <v>63</v>
      </c>
      <c r="D90" s="66">
        <v>30000</v>
      </c>
      <c r="E90" s="22">
        <v>30000</v>
      </c>
      <c r="F90" s="22">
        <v>30000</v>
      </c>
      <c r="G90" s="22">
        <v>45000</v>
      </c>
    </row>
    <row r="91" spans="1:7" ht="15.75" thickBot="1" x14ac:dyDescent="0.3">
      <c r="A91" s="21">
        <v>6112</v>
      </c>
      <c r="B91" s="54"/>
      <c r="C91" s="62" t="s">
        <v>83</v>
      </c>
      <c r="D91" s="66">
        <v>1200000</v>
      </c>
      <c r="E91" s="22">
        <v>1370000</v>
      </c>
      <c r="F91" s="22">
        <v>1300000</v>
      </c>
      <c r="G91" s="22">
        <v>1300000</v>
      </c>
    </row>
    <row r="92" spans="1:7" ht="15.75" thickBot="1" x14ac:dyDescent="0.3">
      <c r="A92" s="21">
        <v>6115</v>
      </c>
      <c r="B92" s="54"/>
      <c r="C92" s="62" t="s">
        <v>104</v>
      </c>
      <c r="D92" s="66">
        <v>0</v>
      </c>
      <c r="E92" s="22">
        <v>0</v>
      </c>
      <c r="F92" s="22">
        <v>0</v>
      </c>
      <c r="G92" s="22">
        <v>30000</v>
      </c>
    </row>
    <row r="93" spans="1:7" ht="15.75" thickBot="1" x14ac:dyDescent="0.3">
      <c r="A93" s="21">
        <v>6117</v>
      </c>
      <c r="B93" s="54"/>
      <c r="C93" s="62" t="s">
        <v>105</v>
      </c>
      <c r="D93" s="66">
        <v>0</v>
      </c>
      <c r="E93" s="22">
        <v>0</v>
      </c>
      <c r="F93" s="22">
        <v>0</v>
      </c>
      <c r="G93" s="22">
        <v>30000</v>
      </c>
    </row>
    <row r="94" spans="1:7" ht="15.75" thickBot="1" x14ac:dyDescent="0.3">
      <c r="A94" s="21">
        <v>6118</v>
      </c>
      <c r="B94" s="54"/>
      <c r="C94" s="62" t="s">
        <v>96</v>
      </c>
      <c r="D94" s="66">
        <v>30000</v>
      </c>
      <c r="E94" s="22">
        <v>38600</v>
      </c>
      <c r="F94" s="22">
        <v>31776</v>
      </c>
      <c r="G94" s="22">
        <v>0</v>
      </c>
    </row>
    <row r="95" spans="1:7" ht="15.75" thickBot="1" x14ac:dyDescent="0.3">
      <c r="A95" s="1">
        <v>6171</v>
      </c>
      <c r="B95" s="35"/>
      <c r="C95" s="59" t="s">
        <v>34</v>
      </c>
      <c r="D95" s="64">
        <v>5000000</v>
      </c>
      <c r="E95" s="18">
        <v>5813345</v>
      </c>
      <c r="F95" s="18">
        <v>5900000</v>
      </c>
      <c r="G95" s="18">
        <v>5000000</v>
      </c>
    </row>
    <row r="96" spans="1:7" ht="15.75" thickBot="1" x14ac:dyDescent="0.3">
      <c r="A96" s="1">
        <v>6310</v>
      </c>
      <c r="B96" s="35"/>
      <c r="C96" s="59" t="s">
        <v>36</v>
      </c>
      <c r="D96" s="64">
        <v>165000</v>
      </c>
      <c r="E96" s="18">
        <v>165000</v>
      </c>
      <c r="F96" s="18">
        <v>165000</v>
      </c>
      <c r="G96" s="18">
        <v>165000</v>
      </c>
    </row>
    <row r="97" spans="1:7" ht="15.75" thickBot="1" x14ac:dyDescent="0.3">
      <c r="A97" s="1">
        <v>6320</v>
      </c>
      <c r="B97" s="35">
        <v>5163</v>
      </c>
      <c r="C97" s="59" t="s">
        <v>35</v>
      </c>
      <c r="D97" s="64">
        <v>50000</v>
      </c>
      <c r="E97" s="18">
        <v>57000</v>
      </c>
      <c r="F97" s="18">
        <v>57000</v>
      </c>
      <c r="G97" s="18">
        <v>60000</v>
      </c>
    </row>
    <row r="98" spans="1:7" ht="15.75" thickBot="1" x14ac:dyDescent="0.3">
      <c r="A98" s="1">
        <v>6330</v>
      </c>
      <c r="B98" s="35">
        <v>5345</v>
      </c>
      <c r="C98" s="59" t="s">
        <v>78</v>
      </c>
      <c r="D98" s="64">
        <v>2500000</v>
      </c>
      <c r="E98" s="18">
        <v>2500000</v>
      </c>
      <c r="F98" s="18">
        <v>2500000</v>
      </c>
      <c r="G98" s="18">
        <v>2500000</v>
      </c>
    </row>
    <row r="99" spans="1:7" ht="15.75" thickBot="1" x14ac:dyDescent="0.3">
      <c r="A99" s="1">
        <v>6399</v>
      </c>
      <c r="B99" s="35">
        <v>5365</v>
      </c>
      <c r="C99" s="59" t="s">
        <v>37</v>
      </c>
      <c r="D99" s="64">
        <v>87000</v>
      </c>
      <c r="E99" s="18">
        <v>78033</v>
      </c>
      <c r="F99" s="18">
        <v>40000</v>
      </c>
      <c r="G99" s="18">
        <v>87000</v>
      </c>
    </row>
    <row r="100" spans="1:7" ht="15.75" thickBot="1" x14ac:dyDescent="0.3">
      <c r="A100" s="1">
        <v>6402</v>
      </c>
      <c r="B100" s="35">
        <v>5364</v>
      </c>
      <c r="C100" s="59" t="s">
        <v>64</v>
      </c>
      <c r="D100" s="64">
        <v>10000</v>
      </c>
      <c r="E100" s="18">
        <v>18967</v>
      </c>
      <c r="F100" s="18">
        <v>18967</v>
      </c>
      <c r="G100" s="18">
        <v>10000</v>
      </c>
    </row>
    <row r="101" spans="1:7" ht="15.75" thickBot="1" x14ac:dyDescent="0.3">
      <c r="A101" s="1">
        <v>6402</v>
      </c>
      <c r="B101" s="35">
        <v>5366</v>
      </c>
      <c r="C101" s="59" t="s">
        <v>106</v>
      </c>
      <c r="D101" s="64">
        <v>0</v>
      </c>
      <c r="E101" s="18">
        <v>42350</v>
      </c>
      <c r="F101" s="18">
        <v>42350</v>
      </c>
      <c r="G101" s="18">
        <v>0</v>
      </c>
    </row>
    <row r="102" spans="1:7" ht="15.75" thickBot="1" x14ac:dyDescent="0.3">
      <c r="A102" s="1">
        <v>6409</v>
      </c>
      <c r="B102" s="35">
        <v>5179</v>
      </c>
      <c r="C102" s="59" t="s">
        <v>86</v>
      </c>
      <c r="D102" s="64">
        <v>18000</v>
      </c>
      <c r="E102" s="18">
        <v>19000</v>
      </c>
      <c r="F102" s="18">
        <v>18351</v>
      </c>
      <c r="G102" s="18">
        <v>20000</v>
      </c>
    </row>
    <row r="103" spans="1:7" ht="15.75" thickBot="1" x14ac:dyDescent="0.3">
      <c r="A103" s="1">
        <v>6409</v>
      </c>
      <c r="B103" s="35">
        <v>5222</v>
      </c>
      <c r="C103" s="59" t="s">
        <v>31</v>
      </c>
      <c r="D103" s="64">
        <v>60000</v>
      </c>
      <c r="E103" s="18">
        <v>85000</v>
      </c>
      <c r="F103" s="18">
        <v>85000</v>
      </c>
      <c r="G103" s="18">
        <v>90000</v>
      </c>
    </row>
    <row r="104" spans="1:7" ht="15.75" thickBot="1" x14ac:dyDescent="0.3">
      <c r="A104" s="1">
        <v>6409</v>
      </c>
      <c r="B104" s="54">
        <v>5329</v>
      </c>
      <c r="C104" s="59" t="s">
        <v>65</v>
      </c>
      <c r="D104" s="66">
        <v>35000</v>
      </c>
      <c r="E104" s="18">
        <v>35000</v>
      </c>
      <c r="F104" s="18">
        <v>30000</v>
      </c>
      <c r="G104" s="18">
        <v>40000</v>
      </c>
    </row>
    <row r="105" spans="1:7" ht="15.75" thickBot="1" x14ac:dyDescent="0.3">
      <c r="A105" s="24"/>
      <c r="B105" s="25"/>
      <c r="C105" s="28" t="s">
        <v>39</v>
      </c>
      <c r="D105" s="27">
        <f>SUM(D62:D104)</f>
        <v>14100000</v>
      </c>
      <c r="E105" s="27">
        <f>SUM(E62:E104)</f>
        <v>16799675</v>
      </c>
      <c r="F105" s="27">
        <f>SUM(F62:F104)</f>
        <v>14487318.5</v>
      </c>
      <c r="G105" s="27">
        <f>SUM(G62:G104)</f>
        <v>14150807</v>
      </c>
    </row>
    <row r="106" spans="1:7" ht="15.75" thickBot="1" x14ac:dyDescent="0.3"/>
    <row r="107" spans="1:7" ht="15.75" thickBot="1" x14ac:dyDescent="0.3">
      <c r="A107" s="37" t="s">
        <v>69</v>
      </c>
      <c r="B107" s="12" t="s">
        <v>0</v>
      </c>
      <c r="C107" s="13" t="s">
        <v>40</v>
      </c>
      <c r="D107" s="12"/>
      <c r="E107" s="12"/>
      <c r="F107" s="12"/>
      <c r="G107" s="12"/>
    </row>
    <row r="108" spans="1:7" ht="15.75" x14ac:dyDescent="0.25">
      <c r="A108" s="4"/>
      <c r="B108" s="7">
        <v>8115</v>
      </c>
      <c r="C108" s="2" t="s">
        <v>58</v>
      </c>
      <c r="D108" s="11">
        <v>1569304</v>
      </c>
      <c r="E108" s="11">
        <v>1889139</v>
      </c>
      <c r="F108" s="11">
        <v>370825</v>
      </c>
      <c r="G108" s="11">
        <v>1356668</v>
      </c>
    </row>
    <row r="109" spans="1:7" ht="15.75" x14ac:dyDescent="0.25">
      <c r="A109" s="42"/>
      <c r="B109" s="43">
        <v>8124</v>
      </c>
      <c r="C109" s="44" t="s">
        <v>97</v>
      </c>
      <c r="D109" s="11">
        <v>-1100004</v>
      </c>
      <c r="E109" s="11">
        <v>-1100004</v>
      </c>
      <c r="F109" s="11">
        <v>-1100004</v>
      </c>
      <c r="G109" s="11">
        <v>-1100004</v>
      </c>
    </row>
    <row r="110" spans="1:7" ht="15.75" x14ac:dyDescent="0.25">
      <c r="A110" s="42"/>
      <c r="B110" s="43">
        <v>8905</v>
      </c>
      <c r="C110" s="44" t="s">
        <v>107</v>
      </c>
      <c r="D110" s="11">
        <v>0</v>
      </c>
      <c r="E110" s="11">
        <v>-1000000</v>
      </c>
      <c r="F110" s="11">
        <v>-1000000</v>
      </c>
      <c r="G110" s="11">
        <v>0</v>
      </c>
    </row>
    <row r="111" spans="1:7" ht="15.75" thickBot="1" x14ac:dyDescent="0.3">
      <c r="A111" s="5"/>
      <c r="B111" s="8"/>
      <c r="C111" s="14" t="s">
        <v>41</v>
      </c>
      <c r="D111" s="11">
        <f>SUM(D108:D109)</f>
        <v>469300</v>
      </c>
      <c r="E111" s="11">
        <f t="shared" ref="E111" si="0">SUM(E108:E109)</f>
        <v>789135</v>
      </c>
      <c r="F111" s="11">
        <f>SUM(F108:F110)</f>
        <v>-1729179</v>
      </c>
      <c r="G111" s="11">
        <f>SUM(G108:G110)</f>
        <v>256664</v>
      </c>
    </row>
    <row r="112" spans="1:7" ht="15.75" thickBot="1" x14ac:dyDescent="0.3">
      <c r="A112" s="45"/>
      <c r="B112" s="46" t="s">
        <v>81</v>
      </c>
      <c r="C112" s="47"/>
      <c r="D112" s="27">
        <f>D53-D105</f>
        <v>-469300</v>
      </c>
      <c r="E112" s="27">
        <f>E53-E105</f>
        <v>210865</v>
      </c>
      <c r="F112" s="27">
        <f t="shared" ref="F112:G112" si="1">F53-F105</f>
        <v>1729179.9900000002</v>
      </c>
      <c r="G112" s="27">
        <f t="shared" si="1"/>
        <v>-256664</v>
      </c>
    </row>
    <row r="113" spans="1:7" ht="15.75" thickBot="1" x14ac:dyDescent="0.3">
      <c r="A113" s="29" t="s">
        <v>48</v>
      </c>
      <c r="B113" s="28"/>
      <c r="C113" s="28"/>
      <c r="D113" s="27">
        <f>D53+D108+D109+D110</f>
        <v>14100000</v>
      </c>
      <c r="E113" s="27">
        <f>E53+E108+E109+E110</f>
        <v>16799675</v>
      </c>
      <c r="F113" s="27">
        <f>F53+F108+F109+F110</f>
        <v>14487319.49</v>
      </c>
      <c r="G113" s="27">
        <f>G53+G108+G109+G110</f>
        <v>14150807</v>
      </c>
    </row>
    <row r="114" spans="1:7" ht="15.75" thickBot="1" x14ac:dyDescent="0.3">
      <c r="A114" s="29" t="s">
        <v>66</v>
      </c>
      <c r="B114" s="28"/>
      <c r="C114" s="28"/>
      <c r="D114" s="27">
        <v>0</v>
      </c>
      <c r="E114" s="27">
        <v>0</v>
      </c>
      <c r="F114" s="27">
        <v>0</v>
      </c>
      <c r="G114" s="27">
        <v>0</v>
      </c>
    </row>
    <row r="115" spans="1:7" x14ac:dyDescent="0.25">
      <c r="A115" s="30"/>
      <c r="B115" s="30"/>
      <c r="C115" s="30"/>
      <c r="D115" s="30"/>
    </row>
    <row r="116" spans="1:7" x14ac:dyDescent="0.25">
      <c r="A116" s="30"/>
      <c r="B116" s="30"/>
      <c r="C116" s="30"/>
      <c r="D116" s="30"/>
    </row>
    <row r="117" spans="1:7" x14ac:dyDescent="0.25">
      <c r="A117" s="30"/>
      <c r="B117" s="30"/>
      <c r="C117" s="30"/>
      <c r="D117" s="30"/>
    </row>
    <row r="118" spans="1:7" x14ac:dyDescent="0.25">
      <c r="A118" s="30"/>
      <c r="B118" s="30"/>
      <c r="C118" s="30"/>
      <c r="D118" s="30"/>
    </row>
    <row r="119" spans="1:7" x14ac:dyDescent="0.25">
      <c r="A119" s="31"/>
      <c r="B119" s="31"/>
      <c r="C119" s="31"/>
      <c r="D119" s="31"/>
    </row>
    <row r="120" spans="1:7" x14ac:dyDescent="0.25">
      <c r="A120" s="31"/>
      <c r="B120" s="32"/>
      <c r="C120" s="32"/>
      <c r="D120" s="32"/>
    </row>
    <row r="121" spans="1:7" x14ac:dyDescent="0.25">
      <c r="A121" s="31"/>
      <c r="B121" s="32"/>
      <c r="C121" s="32"/>
      <c r="D121" s="32"/>
    </row>
    <row r="122" spans="1:7" x14ac:dyDescent="0.25">
      <c r="A122" s="15"/>
      <c r="C122" s="15"/>
      <c r="D122" s="15"/>
    </row>
    <row r="123" spans="1:7" x14ac:dyDescent="0.25">
      <c r="A123" s="15"/>
      <c r="C123" s="15"/>
      <c r="D123" s="15"/>
    </row>
    <row r="124" spans="1:7" x14ac:dyDescent="0.25">
      <c r="A124" s="31"/>
      <c r="B124" s="32"/>
      <c r="C124" s="32"/>
      <c r="D124" s="32"/>
    </row>
    <row r="125" spans="1:7" x14ac:dyDescent="0.25">
      <c r="A125" s="15"/>
    </row>
    <row r="126" spans="1:7" x14ac:dyDescent="0.25">
      <c r="A126" s="15"/>
      <c r="C126" s="15"/>
      <c r="D126" s="15"/>
    </row>
    <row r="127" spans="1:7" x14ac:dyDescent="0.25">
      <c r="A127" s="15"/>
      <c r="C127" s="15"/>
      <c r="D127" s="15"/>
    </row>
  </sheetData>
  <pageMargins left="0.7" right="0.7" top="0.78740157499999996" bottom="0.78740157499999996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PC0614</dc:creator>
  <cp:lastModifiedBy>PC1016</cp:lastModifiedBy>
  <cp:lastPrinted>2023-12-13T06:41:11Z</cp:lastPrinted>
  <dcterms:created xsi:type="dcterms:W3CDTF">2014-12-30T09:32:09Z</dcterms:created>
  <dcterms:modified xsi:type="dcterms:W3CDTF">2023-12-13T10:06:47Z</dcterms:modified>
</cp:coreProperties>
</file>